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2026.08\KLZBSP202608200001-KSY03铁制前后围项目\1-招标文件\"/>
    </mc:Choice>
  </mc:AlternateContent>
  <xr:revisionPtr revIDLastSave="0" documentId="8_{0B923847-6806-4D50-AED3-C61F05B4B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7" r:id="rId1"/>
    <sheet name="表A-蒙皮分项报价" sheetId="1" r:id="rId2"/>
    <sheet name="表B-骨架分项报价" sheetId="9" r:id="rId3"/>
    <sheet name="表C-拼装费分项报价" sheetId="3" r:id="rId4"/>
    <sheet name="表D-蒙皮模具分项报价" sheetId="10" r:id="rId5"/>
  </sheets>
  <definedNames>
    <definedName name="OLE_LINK1" localSheetId="3">'表C-拼装费分项报价'!$A$4</definedName>
    <definedName name="OLE_LINK25" localSheetId="1">'表A-蒙皮分项报价'!#REF!</definedName>
    <definedName name="OLE_LINK25" localSheetId="2">'表B-骨架分项报价'!#REF!</definedName>
    <definedName name="OLE_LINK25" localSheetId="3">'表C-拼装费分项报价'!#REF!</definedName>
    <definedName name="OLE_LINK25" localSheetId="4">'表D-蒙皮模具分项报价'!#REF!</definedName>
  </definedNames>
  <calcPr calcId="181029"/>
</workbook>
</file>

<file path=xl/calcChain.xml><?xml version="1.0" encoding="utf-8"?>
<calcChain xmlns="http://schemas.openxmlformats.org/spreadsheetml/2006/main">
  <c r="H16" i="10" l="1"/>
  <c r="H15" i="10"/>
  <c r="H38" i="10"/>
  <c r="H37" i="10"/>
  <c r="H36" i="10"/>
  <c r="H35" i="10"/>
  <c r="H34" i="10"/>
  <c r="H33" i="10"/>
  <c r="H32" i="10"/>
  <c r="H31" i="10"/>
  <c r="C27" i="10" s="1"/>
  <c r="E16" i="7" s="1"/>
  <c r="H12" i="10"/>
  <c r="H13" i="10"/>
  <c r="H14" i="10"/>
  <c r="H17" i="10"/>
  <c r="H18" i="10"/>
  <c r="H19" i="10"/>
  <c r="H20" i="10"/>
  <c r="H11" i="10"/>
  <c r="C7" i="10" s="1"/>
  <c r="E6" i="7" s="1"/>
  <c r="D13" i="7"/>
  <c r="D14" i="7"/>
  <c r="D5" i="7"/>
  <c r="E5" i="7" s="1"/>
  <c r="D4" i="7"/>
  <c r="E4" i="7" s="1"/>
  <c r="D3" i="7"/>
  <c r="E3" i="7" s="1"/>
  <c r="E18" i="3"/>
  <c r="D15" i="7" s="1"/>
  <c r="E15" i="7" s="1"/>
  <c r="E10" i="3"/>
  <c r="C12" i="9"/>
  <c r="C6" i="9"/>
  <c r="C12" i="1"/>
  <c r="C6" i="1"/>
  <c r="E14" i="7"/>
  <c r="E17" i="7" l="1"/>
  <c r="E8" i="7"/>
  <c r="E13" i="7"/>
  <c r="E18" i="7"/>
  <c r="E7" i="7"/>
</calcChain>
</file>

<file path=xl/sharedStrings.xml><?xml version="1.0" encoding="utf-8"?>
<sst xmlns="http://schemas.openxmlformats.org/spreadsheetml/2006/main" count="250" uniqueCount="85">
  <si>
    <t>序号</t>
  </si>
  <si>
    <t>分项名称</t>
  </si>
  <si>
    <r>
      <rPr>
        <b/>
        <sz val="11"/>
        <rFont val="等线"/>
        <family val="3"/>
        <charset val="134"/>
        <scheme val="minor"/>
      </rPr>
      <t xml:space="preserve">金额
</t>
    </r>
    <r>
      <rPr>
        <b/>
        <sz val="9"/>
        <rFont val="等线"/>
        <family val="3"/>
        <charset val="134"/>
        <scheme val="minor"/>
      </rPr>
      <t>（元，不含税，2位有效小数）</t>
    </r>
  </si>
  <si>
    <r>
      <rPr>
        <b/>
        <sz val="11"/>
        <color theme="1"/>
        <rFont val="等线"/>
        <family val="3"/>
        <charset val="134"/>
        <scheme val="minor"/>
      </rPr>
      <t xml:space="preserve">金额
</t>
    </r>
    <r>
      <rPr>
        <b/>
        <sz val="9"/>
        <color theme="1"/>
        <rFont val="等线"/>
        <family val="3"/>
        <charset val="134"/>
        <scheme val="minor"/>
      </rPr>
      <t>（元，含税，2位有效小数）</t>
    </r>
  </si>
  <si>
    <t>备注</t>
  </si>
  <si>
    <t>表A-2</t>
  </si>
  <si>
    <t>表B-2</t>
  </si>
  <si>
    <t>表C-2</t>
  </si>
  <si>
    <t>表D-2</t>
  </si>
  <si>
    <t>KSY03铁制前围总成</t>
    <phoneticPr fontId="16" type="noConversion"/>
  </si>
  <si>
    <t>KSY03铁制后围总成</t>
    <phoneticPr fontId="16" type="noConversion"/>
  </si>
  <si>
    <t>表B-1</t>
    <phoneticPr fontId="16" type="noConversion"/>
  </si>
  <si>
    <t>表A-1</t>
    <phoneticPr fontId="16" type="noConversion"/>
  </si>
  <si>
    <t>表C-1</t>
    <phoneticPr fontId="16" type="noConversion"/>
  </si>
  <si>
    <t>表D-1</t>
    <phoneticPr fontId="16" type="noConversion"/>
  </si>
  <si>
    <t>骨架</t>
    <phoneticPr fontId="16" type="noConversion"/>
  </si>
  <si>
    <t>拼装</t>
    <phoneticPr fontId="16" type="noConversion"/>
  </si>
  <si>
    <t>税率-13%</t>
    <phoneticPr fontId="16" type="noConversion"/>
  </si>
  <si>
    <t>蒙皮</t>
    <phoneticPr fontId="16" type="noConversion"/>
  </si>
  <si>
    <t>表A-1  KSY03铁制前围总成蒙皮分项</t>
    <phoneticPr fontId="16" type="noConversion"/>
  </si>
  <si>
    <t>KSY03铁制前围总成-蒙皮</t>
    <phoneticPr fontId="16" type="noConversion"/>
  </si>
  <si>
    <t>表A-2 KSY03铁制后围总成蒙皮分项</t>
    <phoneticPr fontId="16" type="noConversion"/>
  </si>
  <si>
    <t>KSY03铁制后围总成-蒙皮</t>
    <phoneticPr fontId="16" type="noConversion"/>
  </si>
  <si>
    <r>
      <t xml:space="preserve">产品重量
</t>
    </r>
    <r>
      <rPr>
        <b/>
        <sz val="10"/>
        <color rgb="FF0000FF"/>
        <rFont val="等线"/>
        <family val="3"/>
        <charset val="134"/>
      </rPr>
      <t>（KG）</t>
    </r>
  </si>
  <si>
    <r>
      <t xml:space="preserve">公斤单价
</t>
    </r>
    <r>
      <rPr>
        <b/>
        <sz val="10"/>
        <color rgb="FF0000FF"/>
        <rFont val="等线"/>
        <family val="3"/>
        <charset val="134"/>
      </rPr>
      <t>（元/KG，不含税，不含模具摊销，2位有效小数）</t>
    </r>
    <phoneticPr fontId="16" type="noConversion"/>
  </si>
  <si>
    <t>KSY03铁制前围总成-骨架</t>
    <phoneticPr fontId="16" type="noConversion"/>
  </si>
  <si>
    <t>KSY03铁制后围总成-骨架</t>
    <phoneticPr fontId="16" type="noConversion"/>
  </si>
  <si>
    <t>KSY03铁制前围总成-蒙皮模具</t>
    <phoneticPr fontId="16" type="noConversion"/>
  </si>
  <si>
    <t>KSY03铁制后围总成-蒙皮模具</t>
    <phoneticPr fontId="16" type="noConversion"/>
  </si>
  <si>
    <t>要求</t>
    <phoneticPr fontId="16" type="noConversion"/>
  </si>
  <si>
    <r>
      <t xml:space="preserve">公斤单价
</t>
    </r>
    <r>
      <rPr>
        <b/>
        <sz val="10"/>
        <color rgb="FF0000FF"/>
        <rFont val="等线"/>
        <family val="3"/>
        <charset val="134"/>
      </rPr>
      <t>（元/KG，不含税，2位有效小数）</t>
    </r>
    <phoneticPr fontId="16" type="noConversion"/>
  </si>
  <si>
    <t>模块</t>
  </si>
  <si>
    <t>前档上护面</t>
  </si>
  <si>
    <t>前档中护面</t>
  </si>
  <si>
    <t>前档下护面</t>
  </si>
  <si>
    <t>左右灯框</t>
  </si>
  <si>
    <t>前保</t>
  </si>
  <si>
    <t>前围盖板</t>
  </si>
  <si>
    <t>后围护面</t>
  </si>
  <si>
    <t>左右后保</t>
  </si>
  <si>
    <t>后围中保</t>
  </si>
  <si>
    <t>分项名称</t>
    <phoneticPr fontId="16" type="noConversion"/>
  </si>
  <si>
    <t>KSY03铁制前围总成-拼装</t>
    <phoneticPr fontId="16" type="noConversion"/>
  </si>
  <si>
    <t>示意图</t>
    <phoneticPr fontId="16" type="noConversion"/>
  </si>
  <si>
    <r>
      <t xml:space="preserve">工时单价
</t>
    </r>
    <r>
      <rPr>
        <b/>
        <sz val="10"/>
        <color rgb="FF0000FF"/>
        <rFont val="宋体"/>
        <family val="3"/>
        <charset val="134"/>
      </rPr>
      <t>(元/小时，不含税，2位有效小数）</t>
    </r>
    <phoneticPr fontId="16" type="noConversion"/>
  </si>
  <si>
    <t>蒙皮模具</t>
    <phoneticPr fontId="16" type="noConversion"/>
  </si>
  <si>
    <r>
      <t>工时数量</t>
    </r>
    <r>
      <rPr>
        <b/>
        <sz val="12"/>
        <color rgb="FF0000FF"/>
        <rFont val="宋体"/>
        <family val="3"/>
        <charset val="134"/>
      </rPr>
      <t xml:space="preserve">H
</t>
    </r>
    <r>
      <rPr>
        <b/>
        <sz val="10"/>
        <color rgb="FF0000FF"/>
        <rFont val="宋体"/>
        <family val="3"/>
        <charset val="134"/>
      </rPr>
      <t>（小时，2位有效小数）</t>
    </r>
    <phoneticPr fontId="16" type="noConversion"/>
  </si>
  <si>
    <t>开发周期</t>
  </si>
  <si>
    <t>模具重量（吨）</t>
    <phoneticPr fontId="16" type="noConversion"/>
  </si>
  <si>
    <t>模具材料</t>
    <phoneticPr fontId="16" type="noConversion"/>
  </si>
  <si>
    <t>模具类型</t>
    <phoneticPr fontId="16" type="noConversion"/>
  </si>
  <si>
    <t>模具寿命</t>
    <phoneticPr fontId="16" type="noConversion"/>
  </si>
  <si>
    <t>表D-1  KSY03铁制前围总成蒙皮模具分项</t>
    <phoneticPr fontId="16" type="noConversion"/>
  </si>
  <si>
    <t>拆分细项名称</t>
    <phoneticPr fontId="16" type="noConversion"/>
  </si>
  <si>
    <t>…</t>
    <phoneticPr fontId="16" type="noConversion"/>
  </si>
  <si>
    <t>表D-2  KSY03铁制后围总成蒙皮模具分项</t>
    <phoneticPr fontId="16" type="noConversion"/>
  </si>
  <si>
    <t>表C-1  KSY03铁制前围总成拼装分项</t>
    <phoneticPr fontId="16" type="noConversion"/>
  </si>
  <si>
    <t>表C-2  KSY03铁制后围总成拼装分项</t>
    <phoneticPr fontId="16" type="noConversion"/>
  </si>
  <si>
    <t>表B-1  KSY03铁制前围总成骨架分项</t>
    <phoneticPr fontId="16" type="noConversion"/>
  </si>
  <si>
    <t>表B-2 KSY03铁制后围总成骨架分项</t>
    <phoneticPr fontId="16" type="noConversion"/>
  </si>
  <si>
    <r>
      <rPr>
        <b/>
        <sz val="11"/>
        <color theme="1"/>
        <rFont val="等线"/>
        <family val="3"/>
        <charset val="134"/>
      </rPr>
      <t>前围蒙皮总价</t>
    </r>
    <r>
      <rPr>
        <b/>
        <sz val="11"/>
        <color rgb="FFFF0000"/>
        <rFont val="等线"/>
        <family val="3"/>
        <charset val="134"/>
      </rPr>
      <t>A1</t>
    </r>
    <r>
      <rPr>
        <sz val="11"/>
        <color theme="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（元，不含税，不含模具摊销，2位有效小数</t>
    </r>
    <r>
      <rPr>
        <b/>
        <sz val="11"/>
        <color rgb="FF0000FF"/>
        <rFont val="等线"/>
        <family val="3"/>
        <charset val="134"/>
      </rPr>
      <t>）</t>
    </r>
    <phoneticPr fontId="16" type="noConversion"/>
  </si>
  <si>
    <r>
      <rPr>
        <b/>
        <sz val="11"/>
        <color theme="1"/>
        <rFont val="等线"/>
        <family val="3"/>
        <charset val="134"/>
      </rPr>
      <t>后围蒙皮总价</t>
    </r>
    <r>
      <rPr>
        <b/>
        <sz val="11"/>
        <color rgb="FFFF0000"/>
        <rFont val="等线"/>
        <family val="3"/>
        <charset val="134"/>
      </rPr>
      <t>A2</t>
    </r>
    <r>
      <rPr>
        <sz val="11"/>
        <color theme="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（元，不含税，不含模具摊销，2位有效小数</t>
    </r>
    <r>
      <rPr>
        <b/>
        <sz val="11"/>
        <color rgb="FF0000FF"/>
        <rFont val="等线"/>
        <family val="3"/>
        <charset val="134"/>
      </rPr>
      <t>）</t>
    </r>
    <phoneticPr fontId="16" type="noConversion"/>
  </si>
  <si>
    <r>
      <rPr>
        <b/>
        <sz val="11"/>
        <color theme="1"/>
        <rFont val="等线"/>
        <family val="3"/>
        <charset val="134"/>
      </rPr>
      <t>前围骨架总价</t>
    </r>
    <r>
      <rPr>
        <b/>
        <sz val="11"/>
        <color rgb="FFFF0000"/>
        <rFont val="等线"/>
        <family val="3"/>
        <charset val="134"/>
      </rPr>
      <t>B1</t>
    </r>
    <r>
      <rPr>
        <sz val="11"/>
        <color theme="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（元，不含税，2位有效小数</t>
    </r>
    <r>
      <rPr>
        <b/>
        <sz val="11"/>
        <color rgb="FF0000FF"/>
        <rFont val="等线"/>
        <family val="3"/>
        <charset val="134"/>
      </rPr>
      <t>）</t>
    </r>
    <phoneticPr fontId="16" type="noConversion"/>
  </si>
  <si>
    <r>
      <rPr>
        <b/>
        <sz val="11"/>
        <color theme="1"/>
        <rFont val="等线"/>
        <family val="3"/>
        <charset val="134"/>
      </rPr>
      <t>后围骨架总价</t>
    </r>
    <r>
      <rPr>
        <b/>
        <sz val="11"/>
        <color rgb="FFFF0000"/>
        <rFont val="等线"/>
        <family val="3"/>
        <charset val="134"/>
      </rPr>
      <t>B2</t>
    </r>
    <r>
      <rPr>
        <sz val="11"/>
        <color theme="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（元，不含税，2位有效小数</t>
    </r>
    <r>
      <rPr>
        <b/>
        <sz val="11"/>
        <color rgb="FF0000FF"/>
        <rFont val="等线"/>
        <family val="3"/>
        <charset val="134"/>
      </rPr>
      <t>）</t>
    </r>
    <phoneticPr fontId="16" type="noConversion"/>
  </si>
  <si>
    <r>
      <t>前围拼装总价</t>
    </r>
    <r>
      <rPr>
        <b/>
        <sz val="11"/>
        <color rgb="FFFF0000"/>
        <rFont val="宋体"/>
        <family val="3"/>
        <charset val="134"/>
      </rPr>
      <t>C1</t>
    </r>
    <r>
      <rPr>
        <b/>
        <sz val="11"/>
        <color rgb="FF000000"/>
        <rFont val="宋体"/>
        <family val="3"/>
        <charset val="134"/>
      </rPr>
      <t xml:space="preserve">
</t>
    </r>
    <r>
      <rPr>
        <b/>
        <sz val="10"/>
        <color rgb="FF0000FF"/>
        <rFont val="宋体"/>
        <family val="3"/>
        <charset val="134"/>
      </rPr>
      <t>（元，不含税，2位有效小数）</t>
    </r>
    <phoneticPr fontId="16" type="noConversion"/>
  </si>
  <si>
    <r>
      <t>后围拼装总价</t>
    </r>
    <r>
      <rPr>
        <b/>
        <sz val="11"/>
        <color rgb="FFFF0000"/>
        <rFont val="宋体"/>
        <family val="3"/>
        <charset val="134"/>
      </rPr>
      <t>C2</t>
    </r>
    <r>
      <rPr>
        <b/>
        <sz val="11"/>
        <color rgb="FF000000"/>
        <rFont val="宋体"/>
        <family val="3"/>
        <charset val="134"/>
      </rPr>
      <t xml:space="preserve">
</t>
    </r>
    <r>
      <rPr>
        <b/>
        <sz val="10"/>
        <color rgb="FF0000FF"/>
        <rFont val="宋体"/>
        <family val="3"/>
        <charset val="134"/>
      </rPr>
      <t>（元，不含税，2位有效小数）</t>
    </r>
    <phoneticPr fontId="16" type="noConversion"/>
  </si>
  <si>
    <r>
      <t>模具总价</t>
    </r>
    <r>
      <rPr>
        <b/>
        <sz val="11"/>
        <color rgb="FFFF0000"/>
        <rFont val="等线"/>
        <family val="3"/>
        <charset val="134"/>
      </rPr>
      <t>D1</t>
    </r>
    <r>
      <rPr>
        <b/>
        <sz val="1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（元，含13%税，2位有效小数）</t>
    </r>
    <phoneticPr fontId="16" type="noConversion"/>
  </si>
  <si>
    <r>
      <t>模具总价</t>
    </r>
    <r>
      <rPr>
        <b/>
        <sz val="11"/>
        <color rgb="FFFF0000"/>
        <rFont val="等线"/>
        <family val="3"/>
        <charset val="134"/>
      </rPr>
      <t>D2</t>
    </r>
    <r>
      <rPr>
        <b/>
        <sz val="11"/>
        <rFont val="等线"/>
        <family val="3"/>
        <charset val="134"/>
      </rPr>
      <t xml:space="preserve">
</t>
    </r>
    <r>
      <rPr>
        <b/>
        <sz val="10"/>
        <color rgb="FF0000FF"/>
        <rFont val="等线"/>
        <family val="3"/>
        <charset val="134"/>
      </rPr>
      <t>（元，含13%税，2位有效小数）</t>
    </r>
    <phoneticPr fontId="16" type="noConversion"/>
  </si>
  <si>
    <t>税率-13%</t>
    <phoneticPr fontId="16" type="noConversion"/>
  </si>
  <si>
    <t>KSY03铁制前围总成T1
(元，含13%税，含模具摊销）</t>
    <phoneticPr fontId="16" type="noConversion"/>
  </si>
  <si>
    <t>模具摊销按1000台进行摊销测算</t>
    <phoneticPr fontId="16" type="noConversion"/>
  </si>
  <si>
    <t>KSY03铁制前围总成单价E1
（元，不含税，不含模具摊销）</t>
    <phoneticPr fontId="16" type="noConversion"/>
  </si>
  <si>
    <t>不含税，不含模具摊销</t>
    <phoneticPr fontId="16" type="noConversion"/>
  </si>
  <si>
    <t>含13%税，模具摊销按1000台进行摊销测算</t>
    <phoneticPr fontId="16" type="noConversion"/>
  </si>
  <si>
    <t>KSY03铁制后围总成单价E2
（元，不含税，不含模具摊销）</t>
    <phoneticPr fontId="16" type="noConversion"/>
  </si>
  <si>
    <t>KSY03铁制前围总成T2
(元，含13%税，含模具摊销）</t>
    <phoneticPr fontId="16" type="noConversion"/>
  </si>
  <si>
    <t>D1，税率-13%</t>
    <phoneticPr fontId="16" type="noConversion"/>
  </si>
  <si>
    <t>D2，税率-13%</t>
    <phoneticPr fontId="16" type="noConversion"/>
  </si>
  <si>
    <r>
      <t xml:space="preserve">模具单价
</t>
    </r>
    <r>
      <rPr>
        <b/>
        <sz val="10"/>
        <color rgb="FF0000FF"/>
        <rFont val="宋体"/>
        <family val="3"/>
        <charset val="134"/>
      </rPr>
      <t>（元/吨，含13%税）</t>
    </r>
    <phoneticPr fontId="16" type="noConversion"/>
  </si>
  <si>
    <r>
      <rPr>
        <sz val="12"/>
        <color rgb="FF000000"/>
        <rFont val="宋体"/>
        <family val="3"/>
        <charset val="134"/>
      </rPr>
      <t>拆分细项价格小计</t>
    </r>
    <r>
      <rPr>
        <b/>
        <sz val="12"/>
        <color rgb="FF000000"/>
        <rFont val="宋体"/>
        <family val="3"/>
        <charset val="134"/>
      </rPr>
      <t xml:space="preserve">
</t>
    </r>
    <r>
      <rPr>
        <b/>
        <sz val="10"/>
        <color rgb="FF0000FF"/>
        <rFont val="宋体"/>
        <family val="3"/>
        <charset val="134"/>
      </rPr>
      <t>（元，含13%税，2位有效小数）</t>
    </r>
    <phoneticPr fontId="16" type="noConversion"/>
  </si>
  <si>
    <r>
      <rPr>
        <sz val="12"/>
        <color rgb="FF000000"/>
        <rFont val="宋体"/>
        <family val="3"/>
        <charset val="134"/>
      </rPr>
      <t>拆分细项价格小计</t>
    </r>
    <r>
      <rPr>
        <b/>
        <sz val="12"/>
        <color rgb="FF000000"/>
        <rFont val="宋体"/>
        <family val="3"/>
        <charset val="134"/>
      </rPr>
      <t xml:space="preserve">
</t>
    </r>
    <r>
      <rPr>
        <b/>
        <sz val="10"/>
        <color rgb="FF0000FF"/>
        <rFont val="宋体"/>
        <family val="3"/>
        <charset val="134"/>
      </rPr>
      <t>（元，含13%税，2位有效小数）</t>
    </r>
    <phoneticPr fontId="16" type="noConversion"/>
  </si>
  <si>
    <t>①除模具本体外，包含相关总成检具2套
②按照前围总模具费1000台分摊测算
③前围总成的模具拆分由厂商自行进行二次设计，并填入《表D-1-拆分》中</t>
    <phoneticPr fontId="16" type="noConversion"/>
  </si>
  <si>
    <t>①除模具本体外，包含相关总成检具2套
②按照后围总模具费1000台分摊测算
③后围总成的模具拆分由厂商自行进行二次设计，并填入《表D-2-拆分》中</t>
    <phoneticPr fontId="16" type="noConversion"/>
  </si>
  <si>
    <t>表D-1-拆分  前围总成蒙皮模具拆分-可参考《涉密技术文件-KSY03前后围冲压件清单及分块-20260901》</t>
    <phoneticPr fontId="16" type="noConversion"/>
  </si>
  <si>
    <t>表D-2-拆分  后围总成蒙皮模具拆分-可参考《涉密技术文件-KSY03前后围冲压件清单及分块-20260901》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</si>
</sst>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9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</font>
    <font>
      <b/>
      <sz val="12"/>
      <color rgb="FF0000FF"/>
      <name val="宋体"/>
      <family val="3"/>
      <charset val="134"/>
    </font>
    <font>
      <b/>
      <sz val="12"/>
      <color rgb="FF0000FF"/>
      <name val="等线"/>
      <family val="3"/>
      <charset val="134"/>
    </font>
    <font>
      <b/>
      <sz val="11"/>
      <name val="等线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9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FF"/>
      <name val="等线"/>
      <family val="3"/>
      <charset val="134"/>
    </font>
    <font>
      <b/>
      <sz val="11"/>
      <color rgb="FF0000FF"/>
      <name val="等线"/>
      <family val="3"/>
      <charset val="134"/>
    </font>
    <font>
      <b/>
      <sz val="11"/>
      <color theme="1"/>
      <name val="等线"/>
      <family val="3"/>
      <charset val="134"/>
    </font>
    <font>
      <b/>
      <sz val="12"/>
      <color rgb="FF000000"/>
      <name val="宋体"/>
      <family val="3"/>
      <charset val="134"/>
    </font>
    <font>
      <sz val="7.5"/>
      <color rgb="FF000000"/>
      <name val="宋体"/>
      <family val="3"/>
      <charset val="134"/>
    </font>
    <font>
      <b/>
      <sz val="10"/>
      <color rgb="FF0000FF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FF0000"/>
      <name val="等线"/>
      <family val="3"/>
      <charset val="134"/>
    </font>
    <font>
      <b/>
      <sz val="11"/>
      <color rgb="FFFF0000"/>
      <name val="等线"/>
      <family val="3"/>
      <charset val="134"/>
    </font>
    <font>
      <b/>
      <sz val="11"/>
      <color rgb="FFFF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2" fillId="0" borderId="0">
      <alignment vertical="center"/>
    </xf>
    <xf numFmtId="0" fontId="13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177" fontId="11" fillId="5" borderId="8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7" fontId="7" fillId="0" borderId="5" xfId="2" applyNumberFormat="1" applyFont="1" applyBorder="1" applyAlignment="1">
      <alignment horizontal="center" vertical="center" wrapText="1"/>
    </xf>
    <xf numFmtId="177" fontId="7" fillId="2" borderId="6" xfId="2" applyNumberFormat="1" applyFont="1" applyFill="1" applyBorder="1" applyAlignment="1">
      <alignment horizontal="center" vertical="center"/>
    </xf>
    <xf numFmtId="176" fontId="7" fillId="7" borderId="9" xfId="2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21" fillId="2" borderId="5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177" fontId="6" fillId="2" borderId="8" xfId="0" applyNumberFormat="1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20" fillId="8" borderId="17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176" fontId="5" fillId="7" borderId="10" xfId="0" applyNumberFormat="1" applyFont="1" applyFill="1" applyBorder="1" applyAlignment="1">
      <alignment horizontal="center" vertical="center" wrapText="1"/>
    </xf>
    <xf numFmtId="177" fontId="10" fillId="7" borderId="5" xfId="1" applyNumberFormat="1" applyFont="1" applyFill="1" applyBorder="1" applyAlignment="1">
      <alignment horizontal="center" vertical="center" wrapText="1"/>
    </xf>
    <xf numFmtId="177" fontId="0" fillId="6" borderId="5" xfId="0" applyNumberForma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7" fontId="24" fillId="0" borderId="8" xfId="2" applyNumberFormat="1" applyFont="1" applyBorder="1" applyAlignment="1">
      <alignment horizontal="left" vertical="center" wrapText="1"/>
    </xf>
    <xf numFmtId="177" fontId="7" fillId="7" borderId="9" xfId="2" applyNumberFormat="1" applyFont="1" applyFill="1" applyBorder="1" applyAlignment="1">
      <alignment horizontal="center" vertical="center" wrapText="1"/>
    </xf>
    <xf numFmtId="9" fontId="27" fillId="0" borderId="6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177" fontId="0" fillId="6" borderId="20" xfId="0" applyNumberFormat="1" applyFill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177" fontId="10" fillId="7" borderId="26" xfId="1" applyNumberFormat="1" applyFont="1" applyFill="1" applyBorder="1" applyAlignment="1">
      <alignment horizontal="center" vertical="center" wrapText="1"/>
    </xf>
    <xf numFmtId="177" fontId="11" fillId="5" borderId="2" xfId="1" applyNumberFormat="1" applyFont="1" applyFill="1" applyBorder="1" applyAlignment="1">
      <alignment horizontal="center" vertical="center" wrapText="1"/>
    </xf>
    <xf numFmtId="9" fontId="27" fillId="0" borderId="3" xfId="0" applyNumberFormat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177" fontId="10" fillId="7" borderId="28" xfId="1" applyNumberFormat="1" applyFont="1" applyFill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177" fontId="10" fillId="7" borderId="21" xfId="1" applyNumberFormat="1" applyFont="1" applyFill="1" applyBorder="1" applyAlignment="1">
      <alignment horizontal="center" vertical="center" wrapText="1"/>
    </xf>
    <xf numFmtId="177" fontId="0" fillId="6" borderId="21" xfId="0" applyNumberFormat="1" applyFill="1" applyBorder="1" applyAlignment="1">
      <alignment horizontal="center" vertical="center"/>
    </xf>
    <xf numFmtId="9" fontId="27" fillId="0" borderId="23" xfId="0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9" fontId="28" fillId="0" borderId="6" xfId="0" applyNumberFormat="1" applyFont="1" applyBorder="1" applyAlignment="1">
      <alignment horizontal="center" vertical="center"/>
    </xf>
    <xf numFmtId="9" fontId="28" fillId="0" borderId="22" xfId="0" applyNumberFormat="1" applyFont="1" applyBorder="1" applyAlignment="1">
      <alignment horizontal="center" vertical="center"/>
    </xf>
    <xf numFmtId="0" fontId="1" fillId="7" borderId="6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177" fontId="6" fillId="2" borderId="9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样式 1" xfId="2" xr:uid="{00000000-0005-0000-0000-000032000000}"/>
  </cellStyles>
  <dxfs count="0"/>
  <tableStyles count="0" defaultTableStyle="TableStyleMedium2" defaultPivotStyle="PivotStyleLight16"/>
  <colors>
    <mruColors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85725</xdr:rowOff>
    </xdr:from>
    <xdr:to>
      <xdr:col>1</xdr:col>
      <xdr:colOff>2409825</xdr:colOff>
      <xdr:row>8</xdr:row>
      <xdr:rowOff>361950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C09D5EF-A694-E0EC-2F38-3CE2050F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190625"/>
          <a:ext cx="2381250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304800</xdr:colOff>
      <xdr:row>13</xdr:row>
      <xdr:rowOff>57150</xdr:rowOff>
    </xdr:from>
    <xdr:to>
      <xdr:col>1</xdr:col>
      <xdr:colOff>2257425</xdr:colOff>
      <xdr:row>16</xdr:row>
      <xdr:rowOff>771525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4985C37-7B75-370F-3CE7-F78F2155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105400"/>
          <a:ext cx="1952625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E16" sqref="E16"/>
    </sheetView>
  </sheetViews>
  <sheetFormatPr defaultColWidth="9" defaultRowHeight="14.25" x14ac:dyDescent="0.2"/>
  <cols>
    <col min="1" max="1" width="13.625" style="5" customWidth="1"/>
    <col min="2" max="2" width="9" style="5" customWidth="1"/>
    <col min="3" max="3" width="12.5" style="5" customWidth="1"/>
    <col min="4" max="5" width="21" style="5" customWidth="1"/>
    <col min="6" max="6" width="16.25" style="5" customWidth="1"/>
    <col min="7" max="16384" width="9" style="5"/>
  </cols>
  <sheetData>
    <row r="1" spans="1:6" ht="15" thickBot="1" x14ac:dyDescent="0.25"/>
    <row r="2" spans="1:6" ht="27" customHeight="1" thickBot="1" x14ac:dyDescent="0.25">
      <c r="A2" s="74" t="s">
        <v>9</v>
      </c>
      <c r="B2" s="53" t="s">
        <v>0</v>
      </c>
      <c r="C2" s="49" t="s">
        <v>1</v>
      </c>
      <c r="D2" s="50" t="s">
        <v>2</v>
      </c>
      <c r="E2" s="51" t="s">
        <v>3</v>
      </c>
      <c r="F2" s="52" t="s">
        <v>4</v>
      </c>
    </row>
    <row r="3" spans="1:6" ht="19.5" customHeight="1" x14ac:dyDescent="0.2">
      <c r="A3" s="75"/>
      <c r="B3" s="54" t="s">
        <v>12</v>
      </c>
      <c r="C3" s="44" t="s">
        <v>18</v>
      </c>
      <c r="D3" s="45">
        <f>'表A-蒙皮分项报价'!C6</f>
        <v>0</v>
      </c>
      <c r="E3" s="46">
        <f t="shared" ref="E3:E5" si="0">D3*1.13</f>
        <v>0</v>
      </c>
      <c r="F3" s="47" t="s">
        <v>17</v>
      </c>
    </row>
    <row r="4" spans="1:6" ht="19.5" customHeight="1" x14ac:dyDescent="0.2">
      <c r="A4" s="75"/>
      <c r="B4" s="55" t="s">
        <v>11</v>
      </c>
      <c r="C4" s="6" t="s">
        <v>15</v>
      </c>
      <c r="D4" s="27">
        <f>'表B-骨架分项报价'!C6</f>
        <v>0</v>
      </c>
      <c r="E4" s="28">
        <f>D4*1.13</f>
        <v>0</v>
      </c>
      <c r="F4" s="35" t="s">
        <v>17</v>
      </c>
    </row>
    <row r="5" spans="1:6" ht="19.5" customHeight="1" x14ac:dyDescent="0.2">
      <c r="A5" s="75"/>
      <c r="B5" s="55" t="s">
        <v>13</v>
      </c>
      <c r="C5" s="6" t="s">
        <v>16</v>
      </c>
      <c r="D5" s="27">
        <f>'表C-拼装费分项报价'!E10</f>
        <v>0</v>
      </c>
      <c r="E5" s="28">
        <f t="shared" si="0"/>
        <v>0</v>
      </c>
      <c r="F5" s="35" t="s">
        <v>17</v>
      </c>
    </row>
    <row r="6" spans="1:6" ht="19.5" customHeight="1" thickBot="1" x14ac:dyDescent="0.25">
      <c r="A6" s="75"/>
      <c r="B6" s="42" t="s">
        <v>14</v>
      </c>
      <c r="C6" s="38" t="s">
        <v>45</v>
      </c>
      <c r="D6" s="39"/>
      <c r="E6" s="37" t="e">
        <f>'表D-蒙皮模具分项报价'!C7</f>
        <v>#VALUE!</v>
      </c>
      <c r="F6" s="57" t="s">
        <v>76</v>
      </c>
    </row>
    <row r="7" spans="1:6" ht="33" customHeight="1" x14ac:dyDescent="0.2">
      <c r="A7" s="76"/>
      <c r="B7" s="80" t="s">
        <v>71</v>
      </c>
      <c r="C7" s="81"/>
      <c r="D7" s="81"/>
      <c r="E7" s="40">
        <f>SUM(D3:D5)</f>
        <v>0</v>
      </c>
      <c r="F7" s="41" t="s">
        <v>72</v>
      </c>
    </row>
    <row r="8" spans="1:6" ht="33" customHeight="1" thickBot="1" x14ac:dyDescent="0.25">
      <c r="A8" s="77"/>
      <c r="B8" s="78" t="s">
        <v>69</v>
      </c>
      <c r="C8" s="79"/>
      <c r="D8" s="79"/>
      <c r="E8" s="7" t="e">
        <f>SUM(E3:E5)+E6/1000</f>
        <v>#VALUE!</v>
      </c>
      <c r="F8" s="36" t="s">
        <v>73</v>
      </c>
    </row>
    <row r="10" spans="1:6" ht="12" customHeight="1" x14ac:dyDescent="0.2"/>
    <row r="11" spans="1:6" ht="15" thickBot="1" x14ac:dyDescent="0.25"/>
    <row r="12" spans="1:6" ht="33" customHeight="1" thickBot="1" x14ac:dyDescent="0.25">
      <c r="A12" s="74" t="s">
        <v>10</v>
      </c>
      <c r="B12" s="48" t="s">
        <v>0</v>
      </c>
      <c r="C12" s="49" t="s">
        <v>1</v>
      </c>
      <c r="D12" s="50" t="s">
        <v>2</v>
      </c>
      <c r="E12" s="51" t="s">
        <v>3</v>
      </c>
      <c r="F12" s="52" t="s">
        <v>4</v>
      </c>
    </row>
    <row r="13" spans="1:6" ht="19.5" customHeight="1" x14ac:dyDescent="0.2">
      <c r="A13" s="75"/>
      <c r="B13" s="54" t="s">
        <v>5</v>
      </c>
      <c r="C13" s="44" t="s">
        <v>18</v>
      </c>
      <c r="D13" s="45">
        <f>'表A-蒙皮分项报价'!C12</f>
        <v>0</v>
      </c>
      <c r="E13" s="46">
        <f>D13*1.13</f>
        <v>0</v>
      </c>
      <c r="F13" s="47" t="s">
        <v>68</v>
      </c>
    </row>
    <row r="14" spans="1:6" ht="19.5" customHeight="1" x14ac:dyDescent="0.2">
      <c r="A14" s="75"/>
      <c r="B14" s="55" t="s">
        <v>6</v>
      </c>
      <c r="C14" s="6" t="s">
        <v>15</v>
      </c>
      <c r="D14" s="27">
        <f>'表B-骨架分项报价'!C12</f>
        <v>0</v>
      </c>
      <c r="E14" s="28">
        <f t="shared" ref="E14:E15" si="1">D14*1.13</f>
        <v>0</v>
      </c>
      <c r="F14" s="35" t="s">
        <v>68</v>
      </c>
    </row>
    <row r="15" spans="1:6" ht="19.5" customHeight="1" x14ac:dyDescent="0.2">
      <c r="A15" s="75"/>
      <c r="B15" s="55" t="s">
        <v>7</v>
      </c>
      <c r="C15" s="6" t="s">
        <v>16</v>
      </c>
      <c r="D15" s="27">
        <f>'表C-拼装费分项报价'!E18</f>
        <v>0</v>
      </c>
      <c r="E15" s="28">
        <f t="shared" si="1"/>
        <v>0</v>
      </c>
      <c r="F15" s="35" t="s">
        <v>68</v>
      </c>
    </row>
    <row r="16" spans="1:6" ht="19.5" customHeight="1" thickBot="1" x14ac:dyDescent="0.25">
      <c r="A16" s="75"/>
      <c r="B16" s="55" t="s">
        <v>8</v>
      </c>
      <c r="C16" s="6" t="s">
        <v>45</v>
      </c>
      <c r="D16" s="43"/>
      <c r="E16" s="28" t="e">
        <f>'表D-蒙皮模具分项报价'!C27</f>
        <v>#VALUE!</v>
      </c>
      <c r="F16" s="56" t="s">
        <v>77</v>
      </c>
    </row>
    <row r="17" spans="1:6" ht="33" customHeight="1" x14ac:dyDescent="0.2">
      <c r="A17" s="76"/>
      <c r="B17" s="80" t="s">
        <v>74</v>
      </c>
      <c r="C17" s="81"/>
      <c r="D17" s="81"/>
      <c r="E17" s="40">
        <f>SUM(D13:D15)</f>
        <v>0</v>
      </c>
      <c r="F17" s="41" t="s">
        <v>72</v>
      </c>
    </row>
    <row r="18" spans="1:6" ht="33" customHeight="1" thickBot="1" x14ac:dyDescent="0.25">
      <c r="A18" s="77"/>
      <c r="B18" s="78" t="s">
        <v>75</v>
      </c>
      <c r="C18" s="79"/>
      <c r="D18" s="79"/>
      <c r="E18" s="7" t="e">
        <f>SUM(E13:E15)+E16/1000</f>
        <v>#VALUE!</v>
      </c>
      <c r="F18" s="36" t="s">
        <v>70</v>
      </c>
    </row>
  </sheetData>
  <protectedRanges>
    <protectedRange sqref="D2 D12" name="区域1"/>
  </protectedRanges>
  <mergeCells count="6">
    <mergeCell ref="A2:A8"/>
    <mergeCell ref="A12:A18"/>
    <mergeCell ref="B8:D8"/>
    <mergeCell ref="B7:D7"/>
    <mergeCell ref="B17:D17"/>
    <mergeCell ref="B18:D18"/>
  </mergeCells>
  <phoneticPr fontId="1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2"/>
  <sheetViews>
    <sheetView workbookViewId="0">
      <selection activeCell="D10" sqref="D10"/>
    </sheetView>
  </sheetViews>
  <sheetFormatPr defaultColWidth="9" defaultRowHeight="14.25" x14ac:dyDescent="0.2"/>
  <cols>
    <col min="1" max="1" width="22.5" style="2" customWidth="1"/>
    <col min="2" max="2" width="17.5" style="2" customWidth="1"/>
    <col min="3" max="3" width="22.5" style="2" customWidth="1"/>
    <col min="4" max="16384" width="9" style="2"/>
  </cols>
  <sheetData>
    <row r="2" spans="1:3" ht="16.5" thickBot="1" x14ac:dyDescent="0.25">
      <c r="A2" s="3" t="s">
        <v>19</v>
      </c>
    </row>
    <row r="3" spans="1:3" ht="19.5" customHeight="1" x14ac:dyDescent="0.2">
      <c r="A3" s="62" t="s">
        <v>1</v>
      </c>
      <c r="B3" s="64" t="s">
        <v>23</v>
      </c>
      <c r="C3" s="66" t="s">
        <v>24</v>
      </c>
    </row>
    <row r="4" spans="1:3" ht="19.5" customHeight="1" x14ac:dyDescent="0.2">
      <c r="A4" s="63"/>
      <c r="B4" s="65"/>
      <c r="C4" s="67"/>
    </row>
    <row r="5" spans="1:3" ht="24" customHeight="1" x14ac:dyDescent="0.2">
      <c r="A5" s="9" t="s">
        <v>20</v>
      </c>
      <c r="B5" s="10">
        <v>94.59</v>
      </c>
      <c r="C5" s="11"/>
    </row>
    <row r="6" spans="1:3" ht="33" customHeight="1" thickBot="1" x14ac:dyDescent="0.25">
      <c r="A6" s="82" t="s">
        <v>60</v>
      </c>
      <c r="B6" s="83"/>
      <c r="C6" s="12">
        <f>C5*B5</f>
        <v>0</v>
      </c>
    </row>
    <row r="8" spans="1:3" ht="16.5" thickBot="1" x14ac:dyDescent="0.25">
      <c r="A8" s="3" t="s">
        <v>21</v>
      </c>
    </row>
    <row r="9" spans="1:3" ht="19.5" customHeight="1" x14ac:dyDescent="0.2">
      <c r="A9" s="62" t="s">
        <v>1</v>
      </c>
      <c r="B9" s="64" t="s">
        <v>23</v>
      </c>
      <c r="C9" s="66" t="s">
        <v>24</v>
      </c>
    </row>
    <row r="10" spans="1:3" ht="19.5" customHeight="1" x14ac:dyDescent="0.2">
      <c r="A10" s="63"/>
      <c r="B10" s="65"/>
      <c r="C10" s="67"/>
    </row>
    <row r="11" spans="1:3" ht="24" customHeight="1" x14ac:dyDescent="0.2">
      <c r="A11" s="9" t="s">
        <v>22</v>
      </c>
      <c r="B11" s="10">
        <v>71.599999999999994</v>
      </c>
      <c r="C11" s="11"/>
    </row>
    <row r="12" spans="1:3" ht="33" customHeight="1" thickBot="1" x14ac:dyDescent="0.25">
      <c r="A12" s="82" t="s">
        <v>61</v>
      </c>
      <c r="B12" s="83"/>
      <c r="C12" s="12">
        <f>C11*B11</f>
        <v>0</v>
      </c>
    </row>
  </sheetData>
  <mergeCells count="8">
    <mergeCell ref="A12:B12"/>
    <mergeCell ref="A6:B6"/>
    <mergeCell ref="C3:C4"/>
    <mergeCell ref="C9:C10"/>
    <mergeCell ref="A3:A4"/>
    <mergeCell ref="A9:A10"/>
    <mergeCell ref="B3:B4"/>
    <mergeCell ref="B9:B10"/>
  </mergeCells>
  <phoneticPr fontId="16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1EE8-B5D0-4B1A-8829-3C6A0F9CE5D2}">
  <dimension ref="A2:C12"/>
  <sheetViews>
    <sheetView workbookViewId="0">
      <selection activeCell="C9" sqref="C9:C10"/>
    </sheetView>
  </sheetViews>
  <sheetFormatPr defaultColWidth="9" defaultRowHeight="14.25" x14ac:dyDescent="0.2"/>
  <cols>
    <col min="1" max="1" width="22.5" style="2" customWidth="1"/>
    <col min="2" max="2" width="17.5" style="2" customWidth="1"/>
    <col min="3" max="3" width="22.5" style="2" customWidth="1"/>
    <col min="4" max="16384" width="9" style="2"/>
  </cols>
  <sheetData>
    <row r="2" spans="1:3" ht="16.5" thickBot="1" x14ac:dyDescent="0.25">
      <c r="A2" s="3" t="s">
        <v>58</v>
      </c>
    </row>
    <row r="3" spans="1:3" ht="19.5" customHeight="1" x14ac:dyDescent="0.2">
      <c r="A3" s="62" t="s">
        <v>1</v>
      </c>
      <c r="B3" s="64" t="s">
        <v>23</v>
      </c>
      <c r="C3" s="66" t="s">
        <v>30</v>
      </c>
    </row>
    <row r="4" spans="1:3" ht="19.5" customHeight="1" x14ac:dyDescent="0.2">
      <c r="A4" s="63"/>
      <c r="B4" s="65"/>
      <c r="C4" s="67"/>
    </row>
    <row r="5" spans="1:3" ht="24" customHeight="1" x14ac:dyDescent="0.2">
      <c r="A5" s="9" t="s">
        <v>25</v>
      </c>
      <c r="B5" s="10">
        <v>183.5</v>
      </c>
      <c r="C5" s="11"/>
    </row>
    <row r="6" spans="1:3" ht="33" customHeight="1" thickBot="1" x14ac:dyDescent="0.25">
      <c r="A6" s="82" t="s">
        <v>62</v>
      </c>
      <c r="B6" s="83"/>
      <c r="C6" s="12">
        <f>C5*B5</f>
        <v>0</v>
      </c>
    </row>
    <row r="8" spans="1:3" ht="16.5" thickBot="1" x14ac:dyDescent="0.25">
      <c r="A8" s="3" t="s">
        <v>59</v>
      </c>
    </row>
    <row r="9" spans="1:3" ht="19.5" customHeight="1" x14ac:dyDescent="0.2">
      <c r="A9" s="62" t="s">
        <v>1</v>
      </c>
      <c r="B9" s="64" t="s">
        <v>23</v>
      </c>
      <c r="C9" s="66" t="s">
        <v>30</v>
      </c>
    </row>
    <row r="10" spans="1:3" ht="19.5" customHeight="1" x14ac:dyDescent="0.2">
      <c r="A10" s="63"/>
      <c r="B10" s="65"/>
      <c r="C10" s="67"/>
    </row>
    <row r="11" spans="1:3" ht="24" customHeight="1" x14ac:dyDescent="0.2">
      <c r="A11" s="9" t="s">
        <v>26</v>
      </c>
      <c r="B11" s="10">
        <v>93.3</v>
      </c>
      <c r="C11" s="11"/>
    </row>
    <row r="12" spans="1:3" ht="33" customHeight="1" thickBot="1" x14ac:dyDescent="0.25">
      <c r="A12" s="82" t="s">
        <v>63</v>
      </c>
      <c r="B12" s="83"/>
      <c r="C12" s="12">
        <f>C11*B11</f>
        <v>0</v>
      </c>
    </row>
  </sheetData>
  <mergeCells count="8">
    <mergeCell ref="A12:B12"/>
    <mergeCell ref="A3:A4"/>
    <mergeCell ref="B3:B4"/>
    <mergeCell ref="C3:C4"/>
    <mergeCell ref="A6:B6"/>
    <mergeCell ref="A9:A10"/>
    <mergeCell ref="B9:B10"/>
    <mergeCell ref="C9:C10"/>
  </mergeCells>
  <phoneticPr fontId="16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8"/>
  <sheetViews>
    <sheetView workbookViewId="0">
      <selection activeCell="E4" sqref="E4:E9"/>
    </sheetView>
  </sheetViews>
  <sheetFormatPr defaultColWidth="9" defaultRowHeight="14.25" x14ac:dyDescent="0.2"/>
  <cols>
    <col min="1" max="1" width="11.25" style="4" customWidth="1"/>
    <col min="2" max="2" width="33" style="4" customWidth="1"/>
    <col min="3" max="3" width="11.25" style="4" customWidth="1"/>
    <col min="4" max="4" width="12.125" style="4" customWidth="1"/>
    <col min="5" max="5" width="16.25" style="4" customWidth="1"/>
    <col min="6" max="16384" width="9" style="4"/>
  </cols>
  <sheetData>
    <row r="2" spans="1:5" ht="16.5" thickBot="1" x14ac:dyDescent="0.25">
      <c r="A2" s="3" t="s">
        <v>56</v>
      </c>
    </row>
    <row r="3" spans="1:5" ht="39" thickBot="1" x14ac:dyDescent="0.25">
      <c r="A3" s="20" t="s">
        <v>41</v>
      </c>
      <c r="B3" s="21" t="s">
        <v>43</v>
      </c>
      <c r="C3" s="21" t="s">
        <v>31</v>
      </c>
      <c r="D3" s="21" t="s">
        <v>46</v>
      </c>
      <c r="E3" s="22" t="s">
        <v>44</v>
      </c>
    </row>
    <row r="4" spans="1:5" ht="33" customHeight="1" x14ac:dyDescent="0.2">
      <c r="A4" s="89" t="s">
        <v>42</v>
      </c>
      <c r="B4" s="92"/>
      <c r="C4" s="14" t="s">
        <v>32</v>
      </c>
      <c r="D4" s="16"/>
      <c r="E4" s="86"/>
    </row>
    <row r="5" spans="1:5" ht="33" customHeight="1" x14ac:dyDescent="0.2">
      <c r="A5" s="90"/>
      <c r="B5" s="93"/>
      <c r="C5" s="13" t="s">
        <v>33</v>
      </c>
      <c r="D5" s="17"/>
      <c r="E5" s="87"/>
    </row>
    <row r="6" spans="1:5" ht="33" customHeight="1" x14ac:dyDescent="0.2">
      <c r="A6" s="90"/>
      <c r="B6" s="93"/>
      <c r="C6" s="13" t="s">
        <v>34</v>
      </c>
      <c r="D6" s="18"/>
      <c r="E6" s="87"/>
    </row>
    <row r="7" spans="1:5" ht="33" customHeight="1" x14ac:dyDescent="0.2">
      <c r="A7" s="90"/>
      <c r="B7" s="93"/>
      <c r="C7" s="13" t="s">
        <v>35</v>
      </c>
      <c r="D7" s="18"/>
      <c r="E7" s="87"/>
    </row>
    <row r="8" spans="1:5" ht="33" customHeight="1" x14ac:dyDescent="0.2">
      <c r="A8" s="90"/>
      <c r="B8" s="93"/>
      <c r="C8" s="13" t="s">
        <v>36</v>
      </c>
      <c r="D8" s="18"/>
      <c r="E8" s="87"/>
    </row>
    <row r="9" spans="1:5" ht="33" customHeight="1" thickBot="1" x14ac:dyDescent="0.25">
      <c r="A9" s="91"/>
      <c r="B9" s="94"/>
      <c r="C9" s="15" t="s">
        <v>37</v>
      </c>
      <c r="D9" s="19"/>
      <c r="E9" s="88"/>
    </row>
    <row r="10" spans="1:5" ht="33" customHeight="1" thickBot="1" x14ac:dyDescent="0.25">
      <c r="A10" s="84" t="s">
        <v>64</v>
      </c>
      <c r="B10" s="85"/>
      <c r="C10" s="85"/>
      <c r="D10" s="85"/>
      <c r="E10" s="26">
        <f>E4*SUM(D4:D9)</f>
        <v>0</v>
      </c>
    </row>
    <row r="12" spans="1:5" ht="16.5" thickBot="1" x14ac:dyDescent="0.25">
      <c r="A12" s="3" t="s">
        <v>57</v>
      </c>
    </row>
    <row r="13" spans="1:5" ht="39" thickBot="1" x14ac:dyDescent="0.25">
      <c r="A13" s="23" t="s">
        <v>41</v>
      </c>
      <c r="B13" s="24" t="s">
        <v>43</v>
      </c>
      <c r="C13" s="24" t="s">
        <v>31</v>
      </c>
      <c r="D13" s="24" t="s">
        <v>46</v>
      </c>
      <c r="E13" s="25" t="s">
        <v>44</v>
      </c>
    </row>
    <row r="14" spans="1:5" ht="65.25" customHeight="1" x14ac:dyDescent="0.2">
      <c r="A14" s="89" t="s">
        <v>42</v>
      </c>
      <c r="B14" s="92"/>
      <c r="C14" s="14" t="s">
        <v>38</v>
      </c>
      <c r="D14" s="16"/>
      <c r="E14" s="86"/>
    </row>
    <row r="15" spans="1:5" ht="65.25" customHeight="1" x14ac:dyDescent="0.2">
      <c r="A15" s="90"/>
      <c r="B15" s="93"/>
      <c r="C15" s="13" t="s">
        <v>35</v>
      </c>
      <c r="D15" s="17"/>
      <c r="E15" s="87"/>
    </row>
    <row r="16" spans="1:5" ht="65.25" customHeight="1" x14ac:dyDescent="0.2">
      <c r="A16" s="90"/>
      <c r="B16" s="93"/>
      <c r="C16" s="13" t="s">
        <v>39</v>
      </c>
      <c r="D16" s="18"/>
      <c r="E16" s="87"/>
    </row>
    <row r="17" spans="1:5" ht="65.25" customHeight="1" thickBot="1" x14ac:dyDescent="0.25">
      <c r="A17" s="91"/>
      <c r="B17" s="94"/>
      <c r="C17" s="15" t="s">
        <v>40</v>
      </c>
      <c r="D17" s="19"/>
      <c r="E17" s="88"/>
    </row>
    <row r="18" spans="1:5" ht="36" customHeight="1" thickBot="1" x14ac:dyDescent="0.25">
      <c r="A18" s="84" t="s">
        <v>65</v>
      </c>
      <c r="B18" s="85"/>
      <c r="C18" s="85"/>
      <c r="D18" s="85"/>
      <c r="E18" s="26">
        <f>E14*SUM(D14:D17)</f>
        <v>0</v>
      </c>
    </row>
  </sheetData>
  <mergeCells count="8">
    <mergeCell ref="A18:D18"/>
    <mergeCell ref="E4:E9"/>
    <mergeCell ref="A4:A9"/>
    <mergeCell ref="B4:B9"/>
    <mergeCell ref="A10:D10"/>
    <mergeCell ref="A14:A17"/>
    <mergeCell ref="B14:B17"/>
    <mergeCell ref="E14:E17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D889-EFF8-4300-88F6-1EB1746982C0}">
  <dimension ref="A4:H38"/>
  <sheetViews>
    <sheetView topLeftCell="A10" workbookViewId="0">
      <selection activeCell="C27" sqref="C27"/>
    </sheetView>
  </sheetViews>
  <sheetFormatPr defaultColWidth="9" defaultRowHeight="14.25" x14ac:dyDescent="0.2"/>
  <cols>
    <col min="1" max="1" width="18.75" style="2" customWidth="1"/>
    <col min="2" max="2" width="22.5" style="2" customWidth="1"/>
    <col min="3" max="3" width="15" style="2" customWidth="1"/>
    <col min="4" max="6" width="12.5" style="2" customWidth="1"/>
    <col min="7" max="7" width="14.375" style="2" customWidth="1"/>
    <col min="8" max="8" width="17.125" style="2" customWidth="1"/>
    <col min="9" max="16384" width="9" style="2"/>
  </cols>
  <sheetData>
    <row r="4" spans="1:8" ht="16.5" thickBot="1" x14ac:dyDescent="0.25">
      <c r="A4" s="3" t="s">
        <v>52</v>
      </c>
    </row>
    <row r="5" spans="1:8" ht="19.5" customHeight="1" x14ac:dyDescent="0.2">
      <c r="A5" s="62" t="s">
        <v>1</v>
      </c>
      <c r="B5" s="64" t="s">
        <v>29</v>
      </c>
      <c r="C5" s="66" t="s">
        <v>66</v>
      </c>
    </row>
    <row r="6" spans="1:8" ht="19.5" customHeight="1" x14ac:dyDescent="0.2">
      <c r="A6" s="63"/>
      <c r="B6" s="65"/>
      <c r="C6" s="67"/>
    </row>
    <row r="7" spans="1:8" s="1" customFormat="1" ht="97.5" customHeight="1" thickBot="1" x14ac:dyDescent="0.25">
      <c r="A7" s="8" t="s">
        <v>27</v>
      </c>
      <c r="B7" s="33" t="s">
        <v>81</v>
      </c>
      <c r="C7" s="34" t="e">
        <f>SUM(H11:H20)</f>
        <v>#VALUE!</v>
      </c>
    </row>
    <row r="8" spans="1:8" ht="16.5" thickBot="1" x14ac:dyDescent="0.25">
      <c r="A8" s="3" t="s">
        <v>83</v>
      </c>
    </row>
    <row r="9" spans="1:8" ht="22.5" customHeight="1" x14ac:dyDescent="0.2">
      <c r="A9" s="70" t="s">
        <v>53</v>
      </c>
      <c r="B9" s="60" t="s">
        <v>50</v>
      </c>
      <c r="C9" s="60" t="s">
        <v>49</v>
      </c>
      <c r="D9" s="60" t="s">
        <v>48</v>
      </c>
      <c r="E9" s="60" t="s">
        <v>51</v>
      </c>
      <c r="F9" s="60" t="s">
        <v>47</v>
      </c>
      <c r="G9" s="72" t="s">
        <v>78</v>
      </c>
      <c r="H9" s="68" t="s">
        <v>79</v>
      </c>
    </row>
    <row r="10" spans="1:8" ht="22.5" customHeight="1" x14ac:dyDescent="0.2">
      <c r="A10" s="71"/>
      <c r="B10" s="61"/>
      <c r="C10" s="61"/>
      <c r="D10" s="61"/>
      <c r="E10" s="61"/>
      <c r="F10" s="61"/>
      <c r="G10" s="73"/>
      <c r="H10" s="69"/>
    </row>
    <row r="11" spans="1:8" ht="19.5" customHeight="1" x14ac:dyDescent="0.2">
      <c r="A11" s="29" t="s">
        <v>54</v>
      </c>
      <c r="B11" s="30" t="s">
        <v>54</v>
      </c>
      <c r="C11" s="30" t="s">
        <v>54</v>
      </c>
      <c r="D11" s="30" t="s">
        <v>54</v>
      </c>
      <c r="E11" s="30" t="s">
        <v>54</v>
      </c>
      <c r="F11" s="30" t="s">
        <v>54</v>
      </c>
      <c r="G11" s="30" t="s">
        <v>54</v>
      </c>
      <c r="H11" s="58" t="e">
        <f>G11*D11</f>
        <v>#VALUE!</v>
      </c>
    </row>
    <row r="12" spans="1:8" ht="19.5" customHeight="1" x14ac:dyDescent="0.2">
      <c r="A12" s="29" t="s">
        <v>54</v>
      </c>
      <c r="B12" s="30" t="s">
        <v>54</v>
      </c>
      <c r="C12" s="30" t="s">
        <v>54</v>
      </c>
      <c r="D12" s="30" t="s">
        <v>54</v>
      </c>
      <c r="E12" s="30" t="s">
        <v>54</v>
      </c>
      <c r="F12" s="30" t="s">
        <v>54</v>
      </c>
      <c r="G12" s="30" t="s">
        <v>54</v>
      </c>
      <c r="H12" s="58" t="e">
        <f t="shared" ref="H12:H20" si="0">G12*D12</f>
        <v>#VALUE!</v>
      </c>
    </row>
    <row r="13" spans="1:8" ht="19.5" customHeight="1" x14ac:dyDescent="0.2">
      <c r="A13" s="29" t="s">
        <v>54</v>
      </c>
      <c r="B13" s="30" t="s">
        <v>54</v>
      </c>
      <c r="C13" s="30" t="s">
        <v>54</v>
      </c>
      <c r="D13" s="30" t="s">
        <v>54</v>
      </c>
      <c r="E13" s="30" t="s">
        <v>54</v>
      </c>
      <c r="F13" s="30" t="s">
        <v>54</v>
      </c>
      <c r="G13" s="30" t="s">
        <v>54</v>
      </c>
      <c r="H13" s="58" t="e">
        <f t="shared" si="0"/>
        <v>#VALUE!</v>
      </c>
    </row>
    <row r="14" spans="1:8" ht="19.5" customHeight="1" x14ac:dyDescent="0.2">
      <c r="A14" s="29" t="s">
        <v>54</v>
      </c>
      <c r="B14" s="30" t="s">
        <v>54</v>
      </c>
      <c r="C14" s="30" t="s">
        <v>54</v>
      </c>
      <c r="D14" s="30" t="s">
        <v>54</v>
      </c>
      <c r="E14" s="30" t="s">
        <v>54</v>
      </c>
      <c r="F14" s="30" t="s">
        <v>54</v>
      </c>
      <c r="G14" s="30" t="s">
        <v>54</v>
      </c>
      <c r="H14" s="58" t="e">
        <f t="shared" si="0"/>
        <v>#VALUE!</v>
      </c>
    </row>
    <row r="15" spans="1:8" ht="19.5" customHeight="1" x14ac:dyDescent="0.2">
      <c r="A15" s="29" t="s">
        <v>54</v>
      </c>
      <c r="B15" s="30" t="s">
        <v>54</v>
      </c>
      <c r="C15" s="30" t="s">
        <v>54</v>
      </c>
      <c r="D15" s="30" t="s">
        <v>54</v>
      </c>
      <c r="E15" s="30" t="s">
        <v>54</v>
      </c>
      <c r="F15" s="30" t="s">
        <v>54</v>
      </c>
      <c r="G15" s="30" t="s">
        <v>54</v>
      </c>
      <c r="H15" s="58" t="e">
        <f t="shared" ref="H15:H16" si="1">G15*D15</f>
        <v>#VALUE!</v>
      </c>
    </row>
    <row r="16" spans="1:8" ht="19.5" customHeight="1" x14ac:dyDescent="0.2">
      <c r="A16" s="29" t="s">
        <v>54</v>
      </c>
      <c r="B16" s="30" t="s">
        <v>54</v>
      </c>
      <c r="C16" s="30" t="s">
        <v>54</v>
      </c>
      <c r="D16" s="30" t="s">
        <v>54</v>
      </c>
      <c r="E16" s="30" t="s">
        <v>54</v>
      </c>
      <c r="F16" s="30" t="s">
        <v>54</v>
      </c>
      <c r="G16" s="30" t="s">
        <v>54</v>
      </c>
      <c r="H16" s="58" t="e">
        <f t="shared" si="1"/>
        <v>#VALUE!</v>
      </c>
    </row>
    <row r="17" spans="1:8" ht="19.5" customHeight="1" x14ac:dyDescent="0.2">
      <c r="A17" s="29" t="s">
        <v>54</v>
      </c>
      <c r="B17" s="30" t="s">
        <v>54</v>
      </c>
      <c r="C17" s="30" t="s">
        <v>54</v>
      </c>
      <c r="D17" s="30" t="s">
        <v>54</v>
      </c>
      <c r="E17" s="30" t="s">
        <v>54</v>
      </c>
      <c r="F17" s="30" t="s">
        <v>54</v>
      </c>
      <c r="G17" s="30" t="s">
        <v>54</v>
      </c>
      <c r="H17" s="58" t="e">
        <f t="shared" si="0"/>
        <v>#VALUE!</v>
      </c>
    </row>
    <row r="18" spans="1:8" ht="19.5" customHeight="1" x14ac:dyDescent="0.2">
      <c r="A18" s="29" t="s">
        <v>54</v>
      </c>
      <c r="B18" s="30" t="s">
        <v>54</v>
      </c>
      <c r="C18" s="30" t="s">
        <v>54</v>
      </c>
      <c r="D18" s="30" t="s">
        <v>54</v>
      </c>
      <c r="E18" s="30" t="s">
        <v>54</v>
      </c>
      <c r="F18" s="30" t="s">
        <v>54</v>
      </c>
      <c r="G18" s="30" t="s">
        <v>54</v>
      </c>
      <c r="H18" s="58" t="e">
        <f t="shared" si="0"/>
        <v>#VALUE!</v>
      </c>
    </row>
    <row r="19" spans="1:8" ht="19.5" customHeight="1" x14ac:dyDescent="0.2">
      <c r="A19" s="29" t="s">
        <v>54</v>
      </c>
      <c r="B19" s="30" t="s">
        <v>54</v>
      </c>
      <c r="C19" s="30" t="s">
        <v>54</v>
      </c>
      <c r="D19" s="30" t="s">
        <v>54</v>
      </c>
      <c r="E19" s="30" t="s">
        <v>54</v>
      </c>
      <c r="F19" s="30" t="s">
        <v>54</v>
      </c>
      <c r="G19" s="30" t="s">
        <v>54</v>
      </c>
      <c r="H19" s="58" t="e">
        <f t="shared" si="0"/>
        <v>#VALUE!</v>
      </c>
    </row>
    <row r="20" spans="1:8" ht="19.5" customHeight="1" thickBot="1" x14ac:dyDescent="0.25">
      <c r="A20" s="31" t="s">
        <v>54</v>
      </c>
      <c r="B20" s="32" t="s">
        <v>54</v>
      </c>
      <c r="C20" s="32" t="s">
        <v>54</v>
      </c>
      <c r="D20" s="32" t="s">
        <v>54</v>
      </c>
      <c r="E20" s="32" t="s">
        <v>54</v>
      </c>
      <c r="F20" s="32" t="s">
        <v>54</v>
      </c>
      <c r="G20" s="32" t="s">
        <v>54</v>
      </c>
      <c r="H20" s="59" t="e">
        <f t="shared" si="0"/>
        <v>#VALUE!</v>
      </c>
    </row>
    <row r="24" spans="1:8" ht="16.5" thickBot="1" x14ac:dyDescent="0.25">
      <c r="A24" s="3" t="s">
        <v>55</v>
      </c>
    </row>
    <row r="25" spans="1:8" ht="19.5" customHeight="1" x14ac:dyDescent="0.2">
      <c r="A25" s="62" t="s">
        <v>1</v>
      </c>
      <c r="B25" s="64" t="s">
        <v>29</v>
      </c>
      <c r="C25" s="66" t="s">
        <v>67</v>
      </c>
    </row>
    <row r="26" spans="1:8" ht="19.5" customHeight="1" x14ac:dyDescent="0.2">
      <c r="A26" s="63"/>
      <c r="B26" s="65"/>
      <c r="C26" s="67"/>
    </row>
    <row r="27" spans="1:8" s="1" customFormat="1" ht="97.5" customHeight="1" thickBot="1" x14ac:dyDescent="0.25">
      <c r="A27" s="8" t="s">
        <v>28</v>
      </c>
      <c r="B27" s="33" t="s">
        <v>82</v>
      </c>
      <c r="C27" s="34" t="e">
        <f>SUM(H31:H38)</f>
        <v>#VALUE!</v>
      </c>
    </row>
    <row r="28" spans="1:8" ht="16.5" thickBot="1" x14ac:dyDescent="0.25">
      <c r="A28" s="3" t="s">
        <v>84</v>
      </c>
    </row>
    <row r="29" spans="1:8" ht="22.5" customHeight="1" x14ac:dyDescent="0.2">
      <c r="A29" s="70" t="s">
        <v>53</v>
      </c>
      <c r="B29" s="60" t="s">
        <v>50</v>
      </c>
      <c r="C29" s="60" t="s">
        <v>49</v>
      </c>
      <c r="D29" s="60" t="s">
        <v>48</v>
      </c>
      <c r="E29" s="60" t="s">
        <v>51</v>
      </c>
      <c r="F29" s="60" t="s">
        <v>47</v>
      </c>
      <c r="G29" s="72" t="s">
        <v>78</v>
      </c>
      <c r="H29" s="68" t="s">
        <v>80</v>
      </c>
    </row>
    <row r="30" spans="1:8" ht="22.5" customHeight="1" x14ac:dyDescent="0.2">
      <c r="A30" s="71"/>
      <c r="B30" s="61"/>
      <c r="C30" s="61"/>
      <c r="D30" s="61"/>
      <c r="E30" s="61"/>
      <c r="F30" s="61"/>
      <c r="G30" s="73"/>
      <c r="H30" s="69"/>
    </row>
    <row r="31" spans="1:8" ht="19.5" customHeight="1" x14ac:dyDescent="0.2">
      <c r="A31" s="29" t="s">
        <v>54</v>
      </c>
      <c r="B31" s="30" t="s">
        <v>54</v>
      </c>
      <c r="C31" s="30" t="s">
        <v>54</v>
      </c>
      <c r="D31" s="30" t="s">
        <v>54</v>
      </c>
      <c r="E31" s="30" t="s">
        <v>54</v>
      </c>
      <c r="F31" s="30" t="s">
        <v>54</v>
      </c>
      <c r="G31" s="30" t="s">
        <v>54</v>
      </c>
      <c r="H31" s="58" t="e">
        <f>G31*D31</f>
        <v>#VALUE!</v>
      </c>
    </row>
    <row r="32" spans="1:8" ht="19.5" customHeight="1" x14ac:dyDescent="0.2">
      <c r="A32" s="29" t="s">
        <v>54</v>
      </c>
      <c r="B32" s="30" t="s">
        <v>54</v>
      </c>
      <c r="C32" s="30" t="s">
        <v>54</v>
      </c>
      <c r="D32" s="30" t="s">
        <v>54</v>
      </c>
      <c r="E32" s="30" t="s">
        <v>54</v>
      </c>
      <c r="F32" s="30" t="s">
        <v>54</v>
      </c>
      <c r="G32" s="30" t="s">
        <v>54</v>
      </c>
      <c r="H32" s="58" t="e">
        <f t="shared" ref="H32:H38" si="2">G32*D32</f>
        <v>#VALUE!</v>
      </c>
    </row>
    <row r="33" spans="1:8" ht="19.5" customHeight="1" x14ac:dyDescent="0.2">
      <c r="A33" s="29" t="s">
        <v>54</v>
      </c>
      <c r="B33" s="30" t="s">
        <v>54</v>
      </c>
      <c r="C33" s="30" t="s">
        <v>54</v>
      </c>
      <c r="D33" s="30" t="s">
        <v>54</v>
      </c>
      <c r="E33" s="30" t="s">
        <v>54</v>
      </c>
      <c r="F33" s="30" t="s">
        <v>54</v>
      </c>
      <c r="G33" s="30" t="s">
        <v>54</v>
      </c>
      <c r="H33" s="58" t="e">
        <f t="shared" si="2"/>
        <v>#VALUE!</v>
      </c>
    </row>
    <row r="34" spans="1:8" ht="19.5" customHeight="1" x14ac:dyDescent="0.2">
      <c r="A34" s="29" t="s">
        <v>54</v>
      </c>
      <c r="B34" s="30" t="s">
        <v>54</v>
      </c>
      <c r="C34" s="30" t="s">
        <v>54</v>
      </c>
      <c r="D34" s="30" t="s">
        <v>54</v>
      </c>
      <c r="E34" s="30" t="s">
        <v>54</v>
      </c>
      <c r="F34" s="30" t="s">
        <v>54</v>
      </c>
      <c r="G34" s="30" t="s">
        <v>54</v>
      </c>
      <c r="H34" s="58" t="e">
        <f t="shared" si="2"/>
        <v>#VALUE!</v>
      </c>
    </row>
    <row r="35" spans="1:8" ht="19.5" customHeight="1" x14ac:dyDescent="0.2">
      <c r="A35" s="29" t="s">
        <v>54</v>
      </c>
      <c r="B35" s="30" t="s">
        <v>54</v>
      </c>
      <c r="C35" s="30" t="s">
        <v>54</v>
      </c>
      <c r="D35" s="30" t="s">
        <v>54</v>
      </c>
      <c r="E35" s="30" t="s">
        <v>54</v>
      </c>
      <c r="F35" s="30" t="s">
        <v>54</v>
      </c>
      <c r="G35" s="30" t="s">
        <v>54</v>
      </c>
      <c r="H35" s="58" t="e">
        <f t="shared" si="2"/>
        <v>#VALUE!</v>
      </c>
    </row>
    <row r="36" spans="1:8" ht="19.5" customHeight="1" x14ac:dyDescent="0.2">
      <c r="A36" s="29" t="s">
        <v>54</v>
      </c>
      <c r="B36" s="30" t="s">
        <v>54</v>
      </c>
      <c r="C36" s="30" t="s">
        <v>54</v>
      </c>
      <c r="D36" s="30" t="s">
        <v>54</v>
      </c>
      <c r="E36" s="30" t="s">
        <v>54</v>
      </c>
      <c r="F36" s="30" t="s">
        <v>54</v>
      </c>
      <c r="G36" s="30" t="s">
        <v>54</v>
      </c>
      <c r="H36" s="58" t="e">
        <f t="shared" si="2"/>
        <v>#VALUE!</v>
      </c>
    </row>
    <row r="37" spans="1:8" ht="19.5" customHeight="1" x14ac:dyDescent="0.2">
      <c r="A37" s="29" t="s">
        <v>54</v>
      </c>
      <c r="B37" s="30" t="s">
        <v>54</v>
      </c>
      <c r="C37" s="30" t="s">
        <v>54</v>
      </c>
      <c r="D37" s="30" t="s">
        <v>54</v>
      </c>
      <c r="E37" s="30" t="s">
        <v>54</v>
      </c>
      <c r="F37" s="30" t="s">
        <v>54</v>
      </c>
      <c r="G37" s="30" t="s">
        <v>54</v>
      </c>
      <c r="H37" s="58" t="e">
        <f t="shared" si="2"/>
        <v>#VALUE!</v>
      </c>
    </row>
    <row r="38" spans="1:8" ht="19.5" customHeight="1" thickBot="1" x14ac:dyDescent="0.25">
      <c r="A38" s="31" t="s">
        <v>54</v>
      </c>
      <c r="B38" s="32" t="s">
        <v>54</v>
      </c>
      <c r="C38" s="32" t="s">
        <v>54</v>
      </c>
      <c r="D38" s="32" t="s">
        <v>54</v>
      </c>
      <c r="E38" s="32" t="s">
        <v>54</v>
      </c>
      <c r="F38" s="32" t="s">
        <v>54</v>
      </c>
      <c r="G38" s="32" t="s">
        <v>54</v>
      </c>
      <c r="H38" s="59" t="e">
        <f t="shared" si="2"/>
        <v>#VALUE!</v>
      </c>
    </row>
  </sheetData>
  <mergeCells count="22">
    <mergeCell ref="H9:H10"/>
    <mergeCell ref="A25:A26"/>
    <mergeCell ref="B25:B26"/>
    <mergeCell ref="C25:C26"/>
    <mergeCell ref="A29:A30"/>
    <mergeCell ref="B29:B30"/>
    <mergeCell ref="C29:C30"/>
    <mergeCell ref="D29:D30"/>
    <mergeCell ref="E29:E30"/>
    <mergeCell ref="F29:F30"/>
    <mergeCell ref="H29:H30"/>
    <mergeCell ref="G9:G10"/>
    <mergeCell ref="G29:G30"/>
    <mergeCell ref="A9:A10"/>
    <mergeCell ref="E9:E10"/>
    <mergeCell ref="D9:D10"/>
    <mergeCell ref="F9:F10"/>
    <mergeCell ref="A5:A6"/>
    <mergeCell ref="B5:B6"/>
    <mergeCell ref="C5:C6"/>
    <mergeCell ref="B9:B10"/>
    <mergeCell ref="C9:C10"/>
  </mergeCells>
  <phoneticPr fontId="16" type="noConversion"/>
  <pageMargins left="0.39370078740157483" right="0.39370078740157483" top="1.5748031496062993" bottom="0.78740157480314965" header="0.31496062992125984" footer="0.31496062992125984"/>
  <pageSetup paperSize="9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>
    <arrUserId title="区域1" rangeCreator="" othersAccessPermission="edit"/>
  </rangeList>
  <rangeList sheetStid="1" master="" otherUserPermission="visible">
    <arrUserId title="区域1" rangeCreator="" othersAccessPermission="edit"/>
    <arrUserId title="区域1_1" rangeCreator="" othersAccessPermission="edit"/>
    <arrUserId title="区域1_1_1" rangeCreator="" othersAccessPermission="edit"/>
    <arrUserId title="区域1_2" rangeCreator="" othersAccessPermission="edit"/>
    <arrUserId title="区域1_3" rangeCreator="" othersAccessPermission="edit"/>
  </rangeList>
  <rangeList sheetStid="3" master="" otherUserPermission="visible">
    <arrUserId title="区域1" rangeCreator="" othersAccessPermission="edit"/>
    <arrUserId title="区域1_2_1" rangeCreator="" othersAccessPermission="edit"/>
    <arrUserId title="区域1_1_3" rangeCreator="" othersAccessPermission="edit"/>
    <arrUserId title="区域1_1_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  <rangeList sheetStid="4" master="" otherUserPermission="visible">
    <arrUserId title="区域1" rangeCreator="" othersAccessPermission="edit"/>
    <arrUserId title="区域1_2_1" rangeCreator="" othersAccessPermission="edit"/>
    <arrUserId title="区域1_1_3" rangeCreator="" othersAccessPermission="edit"/>
    <arrUserId title="区域1_1_1_2" rangeCreator="" othersAccessPermission="edit"/>
    <arrUserId title="区域1_5" rangeCreator="" othersAccessPermission="edit"/>
    <arrUserId title="区域1_1" rangeCreator="" othersAccessPermission="edit"/>
    <arrUserId title="区域1_1_3_1" rangeCreator="" othersAccessPermission="edit"/>
    <arrUserId title="区域1_1_1_2_1" rangeCreator="" othersAccessPermission="edit"/>
    <arrUserId title="区域1_2" rangeCreator="" othersAccessPermission="edit"/>
    <arrUserId title="区域1_4" rangeCreator="" othersAccessPermission="edit"/>
  </rangeList>
  <rangeList sheetStid="6" master="" otherUserPermission="visible">
    <arrUserId title="区域1_1" rangeCreator="" othersAccessPermission="edit"/>
    <arrUserId title="区域1_3" rangeCreator="" othersAccessPermission="edit"/>
    <arrUserId title="区域1_2_2" rangeCreator="" othersAccessPermission="edit"/>
    <arrUserId title="区域1_6" rangeCreator="" othersAccessPermission="edit"/>
    <arrUserId title="区域1_4_1" rangeCreator="" othersAccessPermission="edit"/>
  </rangeList>
  <rangeList sheetStid="5" master="" otherUserPermission="visible">
    <arrUserId title="区域1_1_2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汇总</vt:lpstr>
      <vt:lpstr>表A-蒙皮分项报价</vt:lpstr>
      <vt:lpstr>表B-骨架分项报价</vt:lpstr>
      <vt:lpstr>表C-拼装费分项报价</vt:lpstr>
      <vt:lpstr>表D-蒙皮模具分项报价</vt:lpstr>
      <vt:lpstr>'表C-拼装费分项报价'!OLE_LINK1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蔡志雄</dc:creator>
  <cp:lastModifiedBy>1111111</cp:lastModifiedBy>
  <cp:lastPrinted>2026-08-20T03:03:02Z</cp:lastPrinted>
  <dcterms:created xsi:type="dcterms:W3CDTF">2015-06-05T18:19:00Z</dcterms:created>
  <dcterms:modified xsi:type="dcterms:W3CDTF">2026-09-01T06:35:47Z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841D4921116C4D1BBAC83498946A1604_12</vt:lpwstr>
  </property>
  <property fmtid="{D5CDD505-2E9C-101B-9397-08002B2CF9AE}" pid="3" name="KSOProductBuildVer">
    <vt:lpwstr>2052-12.8.2.18205</vt:lpwstr>
  </property>
</Properties>
</file>